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við umhverfisgæða\C - Úrgangsmál\Eftirlit\Data_urgangur\Magntolur\Úrgangsmagn 2014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J76" i="1" l="1"/>
  <c r="J70" i="1"/>
  <c r="J62" i="1"/>
  <c r="J61" i="1"/>
  <c r="J56" i="1"/>
  <c r="J54" i="1"/>
  <c r="J50" i="1"/>
  <c r="J51" i="1"/>
  <c r="J36" i="1"/>
  <c r="H36" i="1"/>
</calcChain>
</file>

<file path=xl/comments1.xml><?xml version="1.0" encoding="utf-8"?>
<comments xmlns="http://schemas.openxmlformats.org/spreadsheetml/2006/main">
  <authors>
    <author>Birgir Kristjánsson</author>
  </authors>
  <commentList>
    <comment ref="J70" authorId="0" shapeId="0">
      <text>
        <r>
          <rPr>
            <b/>
            <sz val="9"/>
            <color indexed="81"/>
            <rFont val="Tahoma"/>
            <charset val="1"/>
          </rPr>
          <t>Birgir Kristjánsson:</t>
        </r>
        <r>
          <rPr>
            <sz val="9"/>
            <color indexed="81"/>
            <rFont val="Tahoma"/>
            <charset val="1"/>
          </rPr>
          <t xml:space="preserve">
Olíumengaður ódælanlegur úrgangur.</t>
        </r>
      </text>
    </comment>
  </commentList>
</comments>
</file>

<file path=xl/sharedStrings.xml><?xml version="1.0" encoding="utf-8"?>
<sst xmlns="http://schemas.openxmlformats.org/spreadsheetml/2006/main" count="241" uniqueCount="123">
  <si>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</si>
  <si>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</si>
  <si>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</si>
  <si>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</si>
  <si>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</si>
  <si>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</si>
  <si>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</si>
  <si>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</si>
  <si>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</si>
  <si>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</si>
  <si>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</si>
  <si>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</si>
  <si>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</si>
  <si>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</si>
  <si>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</si>
  <si>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</si>
  <si>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</si>
  <si>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</si>
  <si>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</si>
  <si>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</si>
  <si>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</si>
  <si>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</si>
  <si>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</si>
  <si>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</si>
  <si>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</si>
  <si>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</si>
  <si>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</si>
  <si>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</si>
  <si>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</si>
  <si>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</si>
  <si>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</si>
  <si>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</si>
  <si>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</si>
  <si>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</si>
  <si>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</si>
  <si>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</si>
  <si>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</si>
  <si>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</si>
  <si>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</si>
  <si>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</si>
  <si>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</si>
  <si>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</si>
  <si>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</si>
  <si>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</si>
  <si>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</si>
  <si>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</si>
  <si>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</si>
  <si>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</si>
  <si>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</si>
  <si>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</si>
  <si>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</si>
  <si>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</si>
  <si>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</si>
  <si>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</si>
  <si>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</si>
  <si>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</si>
  <si>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</si>
  <si>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</si>
  <si>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</si>
  <si>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</si>
  <si>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</si>
  <si>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</si>
  <si>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</si>
  <si>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</si>
  <si>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</si>
  <si>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</si>
  <si>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</si>
  <si>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</si>
  <si>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</si>
  <si>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</si>
  <si>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</si>
  <si>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</si>
  <si>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</si>
  <si>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</si>
  <si>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</si>
  <si>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</si>
  <si>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</si>
  <si>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</si>
  <si>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</si>
  <si>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</si>
  <si>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</si>
  <si>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</si>
  <si>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</si>
  <si>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</si>
  <si>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</si>
  <si>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</si>
  <si>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</si>
  <si>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</si>
  <si>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</si>
  <si>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</si>
  <si>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</si>
  <si>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</si>
  <si>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</si>
  <si>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</si>
  <si>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</si>
  <si>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</si>
  <si>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</si>
  <si>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</si>
  <si>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</si>
  <si>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</si>
  <si>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</si>
  <si>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Meðhöndlun úrgangs árið 2014</t>
  </si>
  <si>
    <t>Rekstraraðili: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</si>
  <si>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</si>
  <si>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</si>
  <si>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</si>
  <si>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</si>
  <si>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</si>
  <si>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</si>
  <si>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</si>
  <si>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</si>
  <si>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</si>
  <si>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</si>
  <si>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</si>
  <si>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</si>
  <si>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</si>
  <si>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</si>
  <si>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</si>
  <si>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</si>
  <si>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</si>
  <si>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</si>
  <si>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Fjarðabyggð</t>
  </si>
  <si>
    <t>Tengiliður (sem fyllir út eyðublaðið): Birgir Ásgeir Kristjánsson - Íslenska Gámafélagið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</si>
</sst>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3"/>
  <sheetViews>
    <sheetView tabSelected="1" zoomScale="90" zoomScaleNormal="90" workbookViewId="0">
      <pane ySplit="10" topLeftCell="A53" activePane="bottomLeft" state="frozen"/>
      <selection pane="bottomLeft" activeCell="J77" sqref="J77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101</v>
      </c>
    </row>
    <row r="3" spans="1:11" x14ac:dyDescent="0.25">
      <c r="A3" s="26" t="s">
        <v>102</v>
      </c>
      <c r="B3" s="27"/>
      <c r="C3" s="26" t="s">
        <v>121</v>
      </c>
    </row>
    <row r="4" spans="1:11" x14ac:dyDescent="0.25">
      <c r="A4" s="28" t="s">
        <v>122</v>
      </c>
      <c r="B4" s="29"/>
      <c r="C4" s="28"/>
    </row>
    <row r="5" spans="1:11" x14ac:dyDescent="0.25">
      <c r="A5" s="30"/>
      <c r="B5" s="31"/>
      <c r="C5" s="30"/>
    </row>
    <row r="6" spans="1:11" x14ac:dyDescent="0.25">
      <c r="A6" s="32" t="s">
        <v>103</v>
      </c>
      <c r="B6" s="31"/>
      <c r="C6" s="30"/>
    </row>
    <row r="7" spans="1:11" ht="15.75" thickBot="1" x14ac:dyDescent="0.3">
      <c r="A7" s="32" t="s">
        <v>104</v>
      </c>
      <c r="B7" s="31"/>
      <c r="C7" s="30"/>
    </row>
    <row r="8" spans="1:11" ht="15.75" thickBot="1" x14ac:dyDescent="0.3">
      <c r="A8" s="32" t="s">
        <v>113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105</v>
      </c>
      <c r="E10" s="16" t="s">
        <v>89</v>
      </c>
      <c r="F10" s="14" t="s">
        <v>95</v>
      </c>
      <c r="G10" s="9" t="s">
        <v>96</v>
      </c>
      <c r="H10" s="6" t="s">
        <v>108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>
        <f>116631/1000</f>
        <v>116.631</v>
      </c>
      <c r="I36" s="35"/>
      <c r="J36" s="36">
        <f>357740/1000</f>
        <v>357.74</v>
      </c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107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107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>
        <f>8280/1000</f>
        <v>8.2799999999999994</v>
      </c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>
        <f>88350/1000</f>
        <v>88.35</v>
      </c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>
        <f>1465173/1000</f>
        <v>1465.173</v>
      </c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>
        <f>3790/1000</f>
        <v>3.79</v>
      </c>
      <c r="K56" s="38"/>
    </row>
    <row r="57" spans="1:11" s="4" customFormat="1" x14ac:dyDescent="0.25">
      <c r="A57" s="23">
        <v>47</v>
      </c>
      <c r="B57" s="18" t="s">
        <v>70</v>
      </c>
      <c r="C57" s="8" t="s">
        <v>106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106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109</v>
      </c>
      <c r="C59" s="8" t="s">
        <v>110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109</v>
      </c>
      <c r="C60" s="7" t="s">
        <v>110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>
        <f>70270/1000</f>
        <v>70.27</v>
      </c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>
        <f>31680/1000</f>
        <v>31.68</v>
      </c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114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>
        <f>49100/1000</f>
        <v>49.1</v>
      </c>
      <c r="K70" s="38"/>
    </row>
    <row r="71" spans="1:11" s="4" customFormat="1" x14ac:dyDescent="0.25">
      <c r="A71" s="23">
        <v>61</v>
      </c>
      <c r="B71" s="18" t="s">
        <v>84</v>
      </c>
      <c r="C71" s="8" t="s">
        <v>115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115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116</v>
      </c>
      <c r="C73" s="8" t="s">
        <v>117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116</v>
      </c>
      <c r="C74" s="7" t="s">
        <v>117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118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119</v>
      </c>
      <c r="D76" s="11" t="s">
        <v>5</v>
      </c>
      <c r="E76" s="34"/>
      <c r="F76" s="35"/>
      <c r="G76" s="36"/>
      <c r="H76" s="37"/>
      <c r="I76" s="35"/>
      <c r="J76" s="36">
        <f>850/1000</f>
        <v>0.85</v>
      </c>
      <c r="K76" s="38"/>
    </row>
    <row r="77" spans="1:11" s="5" customFormat="1" x14ac:dyDescent="0.25">
      <c r="A77" s="23">
        <v>67</v>
      </c>
      <c r="B77" s="18" t="s">
        <v>111</v>
      </c>
      <c r="C77" s="8" t="s">
        <v>112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111</v>
      </c>
      <c r="C78" s="7" t="s">
        <v>112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120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120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0540BBD7-C34E-4726-88FE-BD21CB5D321D}"/>
</file>

<file path=customXml/itemProps2.xml><?xml version="1.0" encoding="utf-8"?>
<ds:datastoreItem xmlns:ds="http://schemas.openxmlformats.org/officeDocument/2006/customXml" ds:itemID="{3BD0F728-2158-479D-8AF2-9B999C345531}"/>
</file>

<file path=customXml/itemProps3.xml><?xml version="1.0" encoding="utf-8"?>
<ds:datastoreItem xmlns:ds="http://schemas.openxmlformats.org/officeDocument/2006/customXml" ds:itemID="{61F808B6-E1CC-491A-85D3-0E0F12B62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2015-05-12T13:46:14Z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</Properties>
</file>